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<sst xmlns="http://schemas.openxmlformats.org/spreadsheetml/2006/main" count="48" uniqueCount="12">
  <si>
    <t>русский</t>
  </si>
  <si>
    <t>математика</t>
  </si>
  <si>
    <t>физкультура</t>
  </si>
  <si>
    <t>английский</t>
  </si>
  <si>
    <t>музыка</t>
  </si>
  <si>
    <t>литература</t>
  </si>
  <si>
    <t>биология</t>
  </si>
  <si>
    <t>№</t>
  </si>
  <si>
    <t>количество</t>
  </si>
  <si>
    <t>ошибки</t>
  </si>
  <si>
    <t>среднее число ошибок</t>
  </si>
  <si>
    <t>средний коэффициент по предметам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</si>
</sst>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1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B3B3B3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B8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33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Среднее колличество ошибок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Sheet1!$E$28</c:f>
              <c:numCache/>
            </c:numRef>
          </c:val>
        </c:ser>
        <c:ser>
          <c:idx val="1"/>
          <c:order val="1"/>
          <c:tx>
            <c:strRef>
              <c:f>Sheet1!$F$27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Sheet1!$F$28</c:f>
              <c:numCache/>
            </c:numRef>
          </c:val>
        </c:ser>
        <c:ser>
          <c:idx val="2"/>
          <c:order val="2"/>
          <c:tx>
            <c:strRef>
              <c:f>Sheet1!$G$27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Sheet1!$G$28</c:f>
              <c:numCache/>
            </c:numRef>
          </c:val>
        </c:ser>
        <c:ser>
          <c:idx val="3"/>
          <c:order val="3"/>
          <c:tx>
            <c:strRef>
              <c:f>Sheet1!$H$27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Sheet1!$H$28</c:f>
              <c:numCache/>
            </c:numRef>
          </c:val>
        </c:ser>
        <c:ser>
          <c:idx val="4"/>
          <c:order val="4"/>
          <c:tx>
            <c:strRef>
              <c:f>Sheet1!$I$27</c:f>
            </c:strRef>
          </c:tx>
          <c:spPr>
            <a:solidFill>
              <a:srgbClr val="6B00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Sheet1!$I$28</c:f>
              <c:numCache/>
            </c:numRef>
          </c:val>
        </c:ser>
        <c:ser>
          <c:idx val="5"/>
          <c:order val="5"/>
          <c:tx>
            <c:strRef>
              <c:f>Sheet1!$J$27</c:f>
            </c:strRef>
          </c:tx>
          <c:spPr>
            <a:solidFill>
              <a:srgbClr val="B800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Sheet1!$J$28</c:f>
              <c:numCache/>
            </c:numRef>
          </c:val>
        </c:ser>
        <c:ser>
          <c:idx val="6"/>
          <c:order val="6"/>
          <c:tx>
            <c:strRef>
              <c:f>Sheet1!$K$27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Sheet1!$K$28</c:f>
              <c:numCache/>
            </c:numRef>
          </c:val>
        </c:ser>
        <c:overlap val="-15"/>
        <c:gapWidth val="100"/>
        <c:axId val="30207764"/>
        <c:axId val="30383269"/>
      </c:barChart>
      <c:catAx>
        <c:axId val="30207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предмет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83269"/>
        <c:crossesAt val="0"/>
        <c:auto val="0"/>
        <c:lblOffset val="100"/>
        <c:noMultiLvlLbl val="0"/>
      </c:catAx>
      <c:valAx>
        <c:axId val="3038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число ошибок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0776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Коэффициент утомляемости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Sheet1!$AA$29</c:f>
            </c:strRef>
          </c:tx>
          <c:spPr>
            <a:solidFill>
              <a:srgbClr val="FF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Sheet1!$AA$30</c:f>
              <c:numCache/>
            </c:numRef>
          </c:val>
        </c:ser>
        <c:ser>
          <c:idx val="1"/>
          <c:order val="1"/>
          <c:tx>
            <c:strRef>
              <c:f>Sheet1!$AB$29</c:f>
            </c:strRef>
          </c:tx>
          <c:spPr>
            <a:solidFill>
              <a:srgbClr val="FF66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Sheet1!$AB$30</c:f>
              <c:numCache/>
            </c:numRef>
          </c:val>
        </c:ser>
        <c:ser>
          <c:idx val="2"/>
          <c:order val="2"/>
          <c:tx>
            <c:strRef>
              <c:f>Sheet1!$AC$29</c:f>
            </c:strRef>
          </c:tx>
          <c:spPr>
            <a:solidFill>
              <a:srgbClr val="3DEB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Sheet1!$AC$30</c:f>
              <c:numCache/>
            </c:numRef>
          </c:val>
        </c:ser>
        <c:ser>
          <c:idx val="3"/>
          <c:order val="3"/>
          <c:tx>
            <c:strRef>
              <c:f>Sheet1!$AD$29</c:f>
            </c:strRef>
          </c:tx>
          <c:spPr>
            <a:solidFill>
              <a:srgbClr val="E6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Sheet1!$AD$30</c:f>
              <c:numCache/>
            </c:numRef>
          </c:val>
        </c:ser>
        <c:ser>
          <c:idx val="4"/>
          <c:order val="4"/>
          <c:tx>
            <c:strRef>
              <c:f>Sheet1!$AE$29</c:f>
            </c:strRef>
          </c:tx>
          <c:spPr>
            <a:solidFill>
              <a:srgbClr val="00B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Sheet1!$AE$30</c:f>
              <c:numCache/>
            </c:numRef>
          </c:val>
        </c:ser>
        <c:ser>
          <c:idx val="5"/>
          <c:order val="5"/>
          <c:tx>
            <c:strRef>
              <c:f>Sheet1!$AF$29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Sheet1!$AF$30</c:f>
              <c:numCache/>
            </c:numRef>
          </c:val>
        </c:ser>
        <c:ser>
          <c:idx val="6"/>
          <c:order val="6"/>
          <c:tx>
            <c:strRef>
              <c:f>Sheet1!$AG$29</c:f>
            </c:strRef>
          </c:tx>
          <c:spPr>
            <a:solidFill>
              <a:srgbClr val="6B00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Sheet1!$AG$30</c:f>
              <c:numCache/>
            </c:numRef>
          </c:val>
        </c:ser>
        <c:overlap val="-15"/>
        <c:gapWidth val="100"/>
        <c:axId val="34068874"/>
        <c:axId val="44357715"/>
      </c:barChart>
      <c:catAx>
        <c:axId val="3406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предметы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57715"/>
        <c:crossesAt val="0"/>
        <c:auto val="0"/>
        <c:lblOffset val="100"/>
        <c:noMultiLvlLbl val="0"/>
      </c:catAx>
      <c:valAx>
        <c:axId val="44357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коэффициент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6887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30</xdr:row>
      <xdr:rowOff>28575</xdr:rowOff>
    </xdr:from>
    <xdr:to>
      <xdr:col>12</xdr:col>
      <xdr:colOff>57150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" y="4886325"/>
        <a:ext cx="5857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419100</xdr:colOff>
      <xdr:row>26</xdr:row>
      <xdr:rowOff>28575</xdr:rowOff>
    </xdr:from>
    <xdr:to>
      <xdr:col>24</xdr:col>
      <xdr:colOff>657225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9534525" y="4238625"/>
        <a:ext cx="54483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G30"/>
  <sheetViews>
    <sheetView tabSelected="1" zoomScale="75" zoomScaleNormal="75" workbookViewId="0" topLeftCell="L1">
      <selection activeCell="AB43" sqref="AB43"/>
    </sheetView>
  </sheetViews>
  <sheetFormatPr defaultColWidth="12.57421875" defaultRowHeight="12.75"/>
  <cols>
    <col min="1" max="1" width="14.8515625" style="0" customWidth="1"/>
    <col min="2" max="3" width="3.57421875" style="0" customWidth="1"/>
    <col min="4" max="5" width="11.57421875" style="0" customWidth="1"/>
    <col min="6" max="6" width="7.57421875" style="0" customWidth="1"/>
    <col min="7" max="7" width="11.57421875" style="0" customWidth="1"/>
    <col min="8" max="8" width="12.28125" style="0" customWidth="1"/>
    <col min="9" max="9" width="8.8515625" style="0" customWidth="1"/>
    <col min="10" max="11" width="11.57421875" style="0" customWidth="1"/>
    <col min="12" max="12" width="1.421875" style="0" customWidth="1"/>
    <col min="13" max="14" width="11.57421875" style="0" customWidth="1"/>
    <col min="15" max="15" width="3.57421875" style="0" customWidth="1"/>
    <col min="16" max="17" width="11.57421875" style="0" customWidth="1"/>
    <col min="18" max="18" width="1.8515625" style="0" customWidth="1"/>
    <col min="19" max="19" width="13.00390625" style="0" customWidth="1"/>
    <col min="20" max="20" width="11.57421875" style="0" customWidth="1"/>
    <col min="21" max="21" width="1.8515625" style="0" customWidth="1"/>
    <col min="22" max="23" width="11.57421875" style="0" customWidth="1"/>
    <col min="24" max="24" width="3.57421875" style="0" customWidth="1"/>
    <col min="25" max="25" width="11.57421875" style="0" customWidth="1"/>
    <col min="26" max="26" width="3.57421875" style="0" customWidth="1"/>
    <col min="27" max="27" width="8.421875" style="0" customWidth="1"/>
    <col min="28" max="28" width="11.57421875" style="0" customWidth="1"/>
    <col min="29" max="29" width="12.7109375" style="0" customWidth="1"/>
    <col min="30" max="30" width="11.57421875" style="0" customWidth="1"/>
    <col min="31" max="31" width="8.28125" style="0" customWidth="1"/>
    <col min="32" max="32" width="11.57421875" style="0" customWidth="1"/>
    <col min="33" max="33" width="9.8515625" style="0" customWidth="1"/>
    <col min="34" max="16384" width="11.57421875" style="0" customWidth="1"/>
  </cols>
  <sheetData>
    <row r="4" spans="4:33" ht="12.75">
      <c r="D4" s="1" t="s">
        <v>0</v>
      </c>
      <c r="E4" s="1"/>
      <c r="F4" s="2"/>
      <c r="G4" s="1" t="s">
        <v>1</v>
      </c>
      <c r="H4" s="1"/>
      <c r="I4" s="2"/>
      <c r="J4" s="1" t="s">
        <v>2</v>
      </c>
      <c r="K4" s="1"/>
      <c r="L4" s="2"/>
      <c r="M4" s="1" t="s">
        <v>3</v>
      </c>
      <c r="N4" s="1"/>
      <c r="P4" s="1" t="s">
        <v>4</v>
      </c>
      <c r="Q4" s="1"/>
      <c r="R4" s="2"/>
      <c r="S4" s="1" t="s">
        <v>5</v>
      </c>
      <c r="T4" s="1"/>
      <c r="U4" s="2"/>
      <c r="V4" s="1" t="s">
        <v>6</v>
      </c>
      <c r="W4" s="1" t="s">
        <v>6</v>
      </c>
      <c r="AA4" s="3" t="s">
        <v>0</v>
      </c>
      <c r="AB4" s="3" t="s">
        <v>1</v>
      </c>
      <c r="AC4" s="3" t="s">
        <v>2</v>
      </c>
      <c r="AD4" s="3" t="s">
        <v>3</v>
      </c>
      <c r="AE4" s="3" t="s">
        <v>4</v>
      </c>
      <c r="AF4" s="3" t="s">
        <v>5</v>
      </c>
      <c r="AG4" s="3" t="s">
        <v>6</v>
      </c>
    </row>
    <row r="5" spans="3:33" ht="12.75">
      <c r="C5" s="3" t="s">
        <v>7</v>
      </c>
      <c r="D5" t="s">
        <v>8</v>
      </c>
      <c r="E5" s="3" t="s">
        <v>9</v>
      </c>
      <c r="G5" s="4" t="s">
        <v>8</v>
      </c>
      <c r="H5" s="3" t="s">
        <v>9</v>
      </c>
      <c r="J5" s="4" t="s">
        <v>8</v>
      </c>
      <c r="K5" s="3" t="s">
        <v>9</v>
      </c>
      <c r="M5" s="3" t="s">
        <v>8</v>
      </c>
      <c r="N5" s="3" t="s">
        <v>9</v>
      </c>
      <c r="O5" s="3" t="s">
        <v>7</v>
      </c>
      <c r="P5" s="3" t="s">
        <v>8</v>
      </c>
      <c r="Q5" s="3" t="s">
        <v>9</v>
      </c>
      <c r="S5" s="3" t="s">
        <v>8</v>
      </c>
      <c r="T5" s="3" t="s">
        <v>9</v>
      </c>
      <c r="V5" s="3" t="s">
        <v>8</v>
      </c>
      <c r="W5" s="3" t="s">
        <v>9</v>
      </c>
      <c r="Z5" s="3" t="s">
        <v>7</v>
      </c>
      <c r="AA5" s="3"/>
      <c r="AB5" s="3"/>
      <c r="AC5" s="3"/>
      <c r="AD5" s="3"/>
      <c r="AE5" s="3"/>
      <c r="AF5" s="3"/>
      <c r="AG5" s="3"/>
    </row>
    <row r="6" spans="3:33" ht="12.75">
      <c r="C6" s="5">
        <v>1</v>
      </c>
      <c r="D6" s="3">
        <v>60</v>
      </c>
      <c r="E6" s="6">
        <v>8</v>
      </c>
      <c r="G6" s="3">
        <v>67</v>
      </c>
      <c r="H6" s="3">
        <v>5</v>
      </c>
      <c r="J6" s="3">
        <v>72</v>
      </c>
      <c r="K6" s="3">
        <v>11</v>
      </c>
      <c r="M6" s="3">
        <v>62</v>
      </c>
      <c r="N6" s="3">
        <v>7</v>
      </c>
      <c r="O6" s="5">
        <v>1</v>
      </c>
      <c r="P6" s="3">
        <v>73</v>
      </c>
      <c r="Q6" s="6">
        <v>3</v>
      </c>
      <c r="S6" s="3">
        <v>60</v>
      </c>
      <c r="T6" s="6">
        <v>7</v>
      </c>
      <c r="V6" s="3">
        <v>62</v>
      </c>
      <c r="W6" s="3">
        <v>7</v>
      </c>
      <c r="Z6" s="5">
        <v>1</v>
      </c>
      <c r="AA6" s="3">
        <f>D$23/(D6-E6)</f>
        <v>2.5961538461538463</v>
      </c>
      <c r="AB6" s="3">
        <f>G$23/(G6-H6)</f>
        <v>2.129032258064516</v>
      </c>
      <c r="AC6" s="3">
        <f>J$23/(J6-K6)</f>
        <v>2.19672131147541</v>
      </c>
      <c r="AD6" s="3">
        <f>M$23/(M6-N6)</f>
        <v>2.4545454545454546</v>
      </c>
      <c r="AE6" s="3">
        <f>P$23/(P6-Q6)</f>
        <v>1.9285714285714286</v>
      </c>
      <c r="AF6" s="3">
        <f>S$23/(S6-T6)</f>
        <v>2.547169811320755</v>
      </c>
      <c r="AG6" s="3">
        <f>V$23/(V6-W6)</f>
        <v>2.4545454545454546</v>
      </c>
    </row>
    <row r="7" spans="3:33" ht="12.75">
      <c r="C7" s="5">
        <v>2</v>
      </c>
      <c r="D7" s="3">
        <v>42</v>
      </c>
      <c r="E7" s="6">
        <v>2</v>
      </c>
      <c r="G7" s="3">
        <v>27</v>
      </c>
      <c r="H7" s="3">
        <v>25</v>
      </c>
      <c r="J7" s="3">
        <v>48</v>
      </c>
      <c r="K7" s="3">
        <v>4</v>
      </c>
      <c r="M7" s="3">
        <v>42</v>
      </c>
      <c r="N7" s="3">
        <v>3</v>
      </c>
      <c r="O7" s="5">
        <v>2</v>
      </c>
      <c r="P7" s="3">
        <v>49</v>
      </c>
      <c r="Q7" s="6">
        <v>1</v>
      </c>
      <c r="S7" s="3">
        <v>42</v>
      </c>
      <c r="T7" s="6">
        <v>2</v>
      </c>
      <c r="V7" s="3">
        <v>43</v>
      </c>
      <c r="W7" s="3">
        <v>5</v>
      </c>
      <c r="Z7" s="5">
        <v>2</v>
      </c>
      <c r="AA7" s="3">
        <f>D$23/(D7-E7)</f>
        <v>3.375</v>
      </c>
      <c r="AB7" s="3">
        <f>G$23/(G7-H7)</f>
        <v>66</v>
      </c>
      <c r="AC7" s="3">
        <f>J$23/(J7-K7)</f>
        <v>3.0454545454545454</v>
      </c>
      <c r="AD7" s="3">
        <f>M$23/(M7-N7)</f>
        <v>3.4615384615384617</v>
      </c>
      <c r="AE7" s="3">
        <f>P$23/(P7-Q7)</f>
        <v>2.8125</v>
      </c>
      <c r="AF7" s="3">
        <f>S$23/(S7-T7)</f>
        <v>3.375</v>
      </c>
      <c r="AG7" s="3">
        <f>V$23/(V7-W7)</f>
        <v>3.5526315789473686</v>
      </c>
    </row>
    <row r="8" spans="3:33" ht="12.75">
      <c r="C8" s="5">
        <v>3</v>
      </c>
      <c r="D8" s="3">
        <v>58</v>
      </c>
      <c r="E8" s="6">
        <v>2</v>
      </c>
      <c r="G8" s="3">
        <v>60</v>
      </c>
      <c r="H8" s="3">
        <v>41</v>
      </c>
      <c r="J8" s="3">
        <v>58</v>
      </c>
      <c r="K8" s="3">
        <v>1</v>
      </c>
      <c r="M8" s="3">
        <v>58</v>
      </c>
      <c r="N8" s="3">
        <v>5</v>
      </c>
      <c r="O8" s="5">
        <v>3</v>
      </c>
      <c r="P8" s="3">
        <v>49</v>
      </c>
      <c r="Q8" s="6">
        <v>2</v>
      </c>
      <c r="S8" s="3">
        <v>58</v>
      </c>
      <c r="T8" s="6">
        <v>0</v>
      </c>
      <c r="V8" s="3">
        <v>55</v>
      </c>
      <c r="W8" s="3">
        <v>6</v>
      </c>
      <c r="Z8" s="5">
        <v>3</v>
      </c>
      <c r="AA8" s="3">
        <f>D$23/(D8-E8)</f>
        <v>2.4107142857142856</v>
      </c>
      <c r="AB8" s="3">
        <f>G$23/(G8-H8)</f>
        <v>6.947368421052632</v>
      </c>
      <c r="AC8" s="3">
        <f>J$23/(J8-K8)</f>
        <v>2.3508771929824563</v>
      </c>
      <c r="AD8" s="3">
        <f>M$23/(M8-N8)</f>
        <v>2.547169811320755</v>
      </c>
      <c r="AE8" s="3">
        <f>P$23/(P8-Q8)</f>
        <v>2.872340425531915</v>
      </c>
      <c r="AF8" s="3">
        <f>S$23/(S8-T8)</f>
        <v>2.3275862068965516</v>
      </c>
      <c r="AG8" s="3">
        <f>V$23/(V8-W8)</f>
        <v>2.7551020408163267</v>
      </c>
    </row>
    <row r="9" spans="3:33" ht="12.75">
      <c r="C9" s="5">
        <v>4</v>
      </c>
      <c r="D9" s="3">
        <v>92</v>
      </c>
      <c r="E9" s="6">
        <v>0</v>
      </c>
      <c r="G9" s="3">
        <v>83</v>
      </c>
      <c r="H9" s="3">
        <v>0</v>
      </c>
      <c r="J9" s="3">
        <v>95</v>
      </c>
      <c r="K9" s="3">
        <v>2</v>
      </c>
      <c r="M9" s="3">
        <v>91</v>
      </c>
      <c r="N9" s="3">
        <v>1</v>
      </c>
      <c r="O9" s="5">
        <v>4</v>
      </c>
      <c r="P9" s="3">
        <v>94</v>
      </c>
      <c r="Q9" s="6">
        <v>0</v>
      </c>
      <c r="S9" s="3">
        <v>92</v>
      </c>
      <c r="T9" s="6">
        <v>1</v>
      </c>
      <c r="V9" s="3">
        <v>90</v>
      </c>
      <c r="W9" s="3">
        <v>2</v>
      </c>
      <c r="Z9" s="5">
        <v>4</v>
      </c>
      <c r="AA9" s="3">
        <f>D$23/(D9-E9)</f>
        <v>1.4673913043478262</v>
      </c>
      <c r="AB9" s="3">
        <f>G$23/(G9-H9)</f>
        <v>1.5903614457831325</v>
      </c>
      <c r="AC9" s="3">
        <f>J$23/(J9-K9)</f>
        <v>1.4408602150537635</v>
      </c>
      <c r="AD9" s="3">
        <f>M$23/(M9-N9)</f>
        <v>1.5</v>
      </c>
      <c r="AE9" s="3">
        <f>P$23/(P9-Q9)</f>
        <v>1.4361702127659575</v>
      </c>
      <c r="AF9" s="3">
        <f>S$23/(S9-T9)</f>
        <v>1.4835164835164836</v>
      </c>
      <c r="AG9" s="3">
        <f>V$23/(V9-W9)</f>
        <v>1.5340909090909092</v>
      </c>
    </row>
    <row r="10" spans="3:33" ht="12.75">
      <c r="C10" s="5">
        <v>5</v>
      </c>
      <c r="D10" s="3">
        <v>63</v>
      </c>
      <c r="E10" s="6">
        <v>45</v>
      </c>
      <c r="G10" s="3">
        <v>0</v>
      </c>
      <c r="H10" s="3">
        <v>0</v>
      </c>
      <c r="J10" s="3">
        <v>71</v>
      </c>
      <c r="K10" s="3">
        <v>49</v>
      </c>
      <c r="M10" s="3">
        <v>64</v>
      </c>
      <c r="N10" s="3">
        <v>42</v>
      </c>
      <c r="O10" s="5">
        <v>5</v>
      </c>
      <c r="P10" s="3">
        <v>72</v>
      </c>
      <c r="Q10" s="6">
        <v>43</v>
      </c>
      <c r="S10" s="3">
        <v>63</v>
      </c>
      <c r="T10" s="6">
        <v>43</v>
      </c>
      <c r="V10" s="3">
        <v>64</v>
      </c>
      <c r="W10" s="3">
        <v>42</v>
      </c>
      <c r="Z10" s="5">
        <v>5</v>
      </c>
      <c r="AA10" s="3">
        <f>D$23/(D10-E10)</f>
        <v>7.5</v>
      </c>
      <c r="AB10" s="3">
        <v>0</v>
      </c>
      <c r="AC10" s="3">
        <f>J$23/(J10-K10)</f>
        <v>6.090909090909091</v>
      </c>
      <c r="AD10" s="3">
        <f>M$23/(M10-N10)</f>
        <v>6.136363636363637</v>
      </c>
      <c r="AE10" s="3">
        <f>P$23/(P10-Q10)</f>
        <v>4.655172413793103</v>
      </c>
      <c r="AF10" s="3">
        <f>S$23/(S10-T10)</f>
        <v>6.75</v>
      </c>
      <c r="AG10" s="3">
        <f>V$23/(V10-W10)</f>
        <v>6.136363636363637</v>
      </c>
    </row>
    <row r="11" spans="3:33" ht="12.75">
      <c r="C11" s="5">
        <v>6</v>
      </c>
      <c r="D11" s="3">
        <v>63</v>
      </c>
      <c r="E11" s="6">
        <v>46</v>
      </c>
      <c r="G11" s="3">
        <v>50</v>
      </c>
      <c r="H11" s="3">
        <v>37</v>
      </c>
      <c r="J11" s="3">
        <v>69</v>
      </c>
      <c r="K11" s="3">
        <v>49</v>
      </c>
      <c r="M11" s="3">
        <v>62</v>
      </c>
      <c r="N11" s="3">
        <v>45</v>
      </c>
      <c r="O11" s="5">
        <v>6</v>
      </c>
      <c r="P11" s="3">
        <v>68</v>
      </c>
      <c r="Q11" s="6">
        <v>44</v>
      </c>
      <c r="S11" s="3">
        <v>63</v>
      </c>
      <c r="T11" s="6">
        <v>44</v>
      </c>
      <c r="V11" s="3">
        <v>62</v>
      </c>
      <c r="W11" s="3">
        <v>45</v>
      </c>
      <c r="Z11" s="5">
        <v>6</v>
      </c>
      <c r="AA11" s="3">
        <f>D$23/(D11-E11)</f>
        <v>7.9411764705882355</v>
      </c>
      <c r="AB11" s="3">
        <f>G$23/(G11-H11)</f>
        <v>10.153846153846153</v>
      </c>
      <c r="AC11" s="3">
        <f>J$23/(J11-K11)</f>
        <v>6.7</v>
      </c>
      <c r="AD11" s="3">
        <f>M$23/(M11-N11)</f>
        <v>7.9411764705882355</v>
      </c>
      <c r="AE11" s="3">
        <f>P$23/(P11-Q11)</f>
        <v>5.625</v>
      </c>
      <c r="AF11" s="3">
        <f>S$23/(S11-T11)</f>
        <v>7.105263157894737</v>
      </c>
      <c r="AG11" s="3">
        <f>V$23/(V11-W11)</f>
        <v>7.9411764705882355</v>
      </c>
    </row>
    <row r="12" spans="3:33" ht="12.75">
      <c r="C12" s="5">
        <v>7</v>
      </c>
      <c r="D12" s="3">
        <v>135</v>
      </c>
      <c r="E12" s="6">
        <v>0</v>
      </c>
      <c r="G12" s="3">
        <v>132</v>
      </c>
      <c r="H12" s="3">
        <v>2</v>
      </c>
      <c r="J12" s="3">
        <v>0</v>
      </c>
      <c r="K12" s="3">
        <v>0</v>
      </c>
      <c r="M12" s="3">
        <v>134</v>
      </c>
      <c r="N12" s="3">
        <v>0</v>
      </c>
      <c r="O12" s="5">
        <v>7</v>
      </c>
      <c r="P12" s="3">
        <v>0</v>
      </c>
      <c r="Q12" s="6">
        <v>0</v>
      </c>
      <c r="S12" s="3">
        <v>135</v>
      </c>
      <c r="T12" s="6">
        <v>1</v>
      </c>
      <c r="V12" s="3">
        <v>135</v>
      </c>
      <c r="W12" s="3">
        <v>2</v>
      </c>
      <c r="Z12" s="5">
        <v>7</v>
      </c>
      <c r="AA12" s="3">
        <f>D$23/(D12-E12)</f>
        <v>1</v>
      </c>
      <c r="AB12" s="3">
        <f>G$23/(G12-H12)</f>
        <v>1.0153846153846153</v>
      </c>
      <c r="AC12" s="3">
        <v>0</v>
      </c>
      <c r="AD12" s="3">
        <f>M$23/(M12-N12)</f>
        <v>1.007462686567164</v>
      </c>
      <c r="AE12" s="3">
        <v>0</v>
      </c>
      <c r="AF12" s="3">
        <f>S$23/(S12-T12)</f>
        <v>1.007462686567164</v>
      </c>
      <c r="AG12" s="3">
        <f>V$23/(V12-W12)</f>
        <v>1.0150375939849625</v>
      </c>
    </row>
    <row r="13" spans="3:33" ht="12.75">
      <c r="C13" s="5">
        <v>8</v>
      </c>
      <c r="D13" s="3">
        <v>105</v>
      </c>
      <c r="E13" s="6">
        <v>7</v>
      </c>
      <c r="G13" s="3">
        <v>75</v>
      </c>
      <c r="H13" s="3">
        <v>2</v>
      </c>
      <c r="J13" s="3">
        <v>119</v>
      </c>
      <c r="K13" s="3">
        <v>5</v>
      </c>
      <c r="M13" s="3">
        <v>103</v>
      </c>
      <c r="N13" s="3">
        <v>6</v>
      </c>
      <c r="O13" s="5">
        <v>8</v>
      </c>
      <c r="P13" s="3">
        <v>117</v>
      </c>
      <c r="Q13" s="6">
        <v>7</v>
      </c>
      <c r="S13" s="3">
        <v>105</v>
      </c>
      <c r="T13" s="6">
        <v>5</v>
      </c>
      <c r="V13" s="3">
        <v>103</v>
      </c>
      <c r="W13" s="3">
        <v>6</v>
      </c>
      <c r="Z13" s="5">
        <v>8</v>
      </c>
      <c r="AA13" s="3">
        <f>D$23/(D13-E13)</f>
        <v>1.3775510204081634</v>
      </c>
      <c r="AB13" s="3">
        <f>G$23/(G13-H13)</f>
        <v>1.8082191780821917</v>
      </c>
      <c r="AC13" s="3">
        <f>J$23/(J13-K13)</f>
        <v>1.1754385964912282</v>
      </c>
      <c r="AD13" s="3">
        <f>M$23/(M13-N13)</f>
        <v>1.3917525773195876</v>
      </c>
      <c r="AE13" s="3">
        <f>P$23/(P13-Q13)</f>
        <v>1.2272727272727273</v>
      </c>
      <c r="AF13" s="3">
        <f>S$23/(S13-T13)</f>
        <v>1.35</v>
      </c>
      <c r="AG13" s="3">
        <f>V$23/(V13-W13)</f>
        <v>1.3917525773195876</v>
      </c>
    </row>
    <row r="14" spans="3:33" ht="12.75">
      <c r="C14" s="5">
        <v>9</v>
      </c>
      <c r="D14" s="3">
        <v>29</v>
      </c>
      <c r="E14" s="6">
        <v>1</v>
      </c>
      <c r="G14" s="3">
        <v>42</v>
      </c>
      <c r="H14" s="3">
        <v>0</v>
      </c>
      <c r="J14" s="3">
        <v>0</v>
      </c>
      <c r="K14" s="3">
        <v>0</v>
      </c>
      <c r="M14" s="3">
        <v>30</v>
      </c>
      <c r="N14" s="3">
        <v>0</v>
      </c>
      <c r="O14" s="5">
        <v>9</v>
      </c>
      <c r="P14" s="3">
        <v>0</v>
      </c>
      <c r="Q14" s="6">
        <v>0</v>
      </c>
      <c r="S14" s="3">
        <v>29</v>
      </c>
      <c r="T14" s="6">
        <v>2</v>
      </c>
      <c r="V14" s="3">
        <v>31</v>
      </c>
      <c r="W14" s="3">
        <v>0</v>
      </c>
      <c r="Z14" s="5">
        <v>9</v>
      </c>
      <c r="AA14" s="3">
        <f>D$23/(D14-E14)</f>
        <v>4.821428571428571</v>
      </c>
      <c r="AB14" s="3">
        <f>G$23/(G14-H14)</f>
        <v>3.142857142857143</v>
      </c>
      <c r="AC14" s="3">
        <v>0</v>
      </c>
      <c r="AD14" s="3">
        <f>M$23/(M14-N14)</f>
        <v>4.5</v>
      </c>
      <c r="AE14" s="3">
        <v>0</v>
      </c>
      <c r="AF14" s="3">
        <f>S$23/(S14-T14)</f>
        <v>5</v>
      </c>
      <c r="AG14" s="3">
        <f>V$23/(V14-W14)</f>
        <v>4.354838709677419</v>
      </c>
    </row>
    <row r="15" spans="3:33" ht="12.75">
      <c r="C15" s="5">
        <v>10</v>
      </c>
      <c r="D15" s="3">
        <v>110</v>
      </c>
      <c r="E15" s="6">
        <v>1</v>
      </c>
      <c r="G15" s="3">
        <v>84</v>
      </c>
      <c r="H15" s="3">
        <v>1</v>
      </c>
      <c r="J15" s="3">
        <v>104</v>
      </c>
      <c r="K15" s="3">
        <v>0</v>
      </c>
      <c r="M15" s="3">
        <v>107</v>
      </c>
      <c r="N15" s="3">
        <v>1</v>
      </c>
      <c r="O15" s="5">
        <v>10</v>
      </c>
      <c r="P15" s="3">
        <v>100</v>
      </c>
      <c r="Q15" s="6">
        <v>1</v>
      </c>
      <c r="S15" s="3">
        <v>110</v>
      </c>
      <c r="T15" s="6">
        <v>1</v>
      </c>
      <c r="V15" s="3">
        <v>107</v>
      </c>
      <c r="W15" s="3">
        <v>3</v>
      </c>
      <c r="Z15" s="5">
        <v>10</v>
      </c>
      <c r="AA15" s="3">
        <f>D$23/(D15-E15)</f>
        <v>1.238532110091743</v>
      </c>
      <c r="AB15" s="3">
        <f>G$23/(G15-H15)</f>
        <v>1.5903614457831325</v>
      </c>
      <c r="AC15" s="3">
        <f>J$23/(J15-K15)</f>
        <v>1.2884615384615385</v>
      </c>
      <c r="AD15" s="3">
        <f>M$23/(M15-N15)</f>
        <v>1.2735849056603774</v>
      </c>
      <c r="AE15" s="3">
        <f>P$23/(P15-Q15)</f>
        <v>1.3636363636363635</v>
      </c>
      <c r="AF15" s="3">
        <f>S$23/(S15-T15)</f>
        <v>1.238532110091743</v>
      </c>
      <c r="AG15" s="3">
        <f>V$23/(V15-W15)</f>
        <v>1.2980769230769231</v>
      </c>
    </row>
    <row r="16" spans="3:33" ht="12.75">
      <c r="C16" s="5">
        <v>11</v>
      </c>
      <c r="D16" s="3">
        <v>59</v>
      </c>
      <c r="E16" s="6">
        <v>0</v>
      </c>
      <c r="G16" s="3">
        <v>71</v>
      </c>
      <c r="H16" s="3">
        <v>3</v>
      </c>
      <c r="J16" s="3">
        <v>65</v>
      </c>
      <c r="K16" s="3">
        <v>1</v>
      </c>
      <c r="M16" s="3">
        <v>59</v>
      </c>
      <c r="N16" s="3">
        <v>1</v>
      </c>
      <c r="O16" s="5">
        <v>11</v>
      </c>
      <c r="P16" s="3">
        <v>65</v>
      </c>
      <c r="Q16" s="6">
        <v>0</v>
      </c>
      <c r="S16" s="3">
        <v>59</v>
      </c>
      <c r="T16" s="6">
        <v>0</v>
      </c>
      <c r="V16" s="3">
        <v>59</v>
      </c>
      <c r="W16" s="3">
        <v>2</v>
      </c>
      <c r="Z16" s="5">
        <v>11</v>
      </c>
      <c r="AA16" s="3">
        <f>D$23/(D16-E16)</f>
        <v>2.288135593220339</v>
      </c>
      <c r="AB16" s="3">
        <f>G$23/(G16-H16)</f>
        <v>1.9411764705882353</v>
      </c>
      <c r="AC16" s="3">
        <f>J$23/(J16-K16)</f>
        <v>2.09375</v>
      </c>
      <c r="AD16" s="3">
        <f>M$23/(M16-N16)</f>
        <v>2.3275862068965516</v>
      </c>
      <c r="AE16" s="3">
        <f>P$23/(P16-Q16)</f>
        <v>2.076923076923077</v>
      </c>
      <c r="AF16" s="3">
        <f>S$23/(S16-T16)</f>
        <v>2.288135593220339</v>
      </c>
      <c r="AG16" s="3">
        <f>V$23/(V16-W16)</f>
        <v>2.3684210526315788</v>
      </c>
    </row>
    <row r="17" spans="3:33" ht="12.75">
      <c r="C17" s="5">
        <v>12</v>
      </c>
      <c r="D17" s="3">
        <v>135</v>
      </c>
      <c r="E17" s="6">
        <v>6</v>
      </c>
      <c r="G17" s="3">
        <v>126</v>
      </c>
      <c r="H17" s="3">
        <v>0</v>
      </c>
      <c r="J17" s="3">
        <v>131</v>
      </c>
      <c r="K17" s="3">
        <v>1</v>
      </c>
      <c r="M17" s="3">
        <v>135</v>
      </c>
      <c r="N17" s="3">
        <v>4</v>
      </c>
      <c r="O17" s="5">
        <v>12</v>
      </c>
      <c r="P17" s="3">
        <v>131</v>
      </c>
      <c r="Q17" s="6">
        <v>5</v>
      </c>
      <c r="S17" s="3">
        <v>135</v>
      </c>
      <c r="T17" s="6">
        <v>6</v>
      </c>
      <c r="V17" s="3">
        <v>133</v>
      </c>
      <c r="W17" s="3">
        <v>3</v>
      </c>
      <c r="Z17" s="5">
        <v>12</v>
      </c>
      <c r="AA17" s="3">
        <f>D$23/(D17-E17)</f>
        <v>1.0465116279069768</v>
      </c>
      <c r="AB17" s="3">
        <f>G$23/(G17-H17)</f>
        <v>1.0476190476190477</v>
      </c>
      <c r="AC17" s="3">
        <f>J$23/(J17-K17)</f>
        <v>1.0307692307692307</v>
      </c>
      <c r="AD17" s="3">
        <f>M$23/(M17-N17)</f>
        <v>1.0305343511450382</v>
      </c>
      <c r="AE17" s="3">
        <f>P$23/(P17-Q17)</f>
        <v>1.0714285714285714</v>
      </c>
      <c r="AF17" s="3">
        <f>S$23/(S17-T17)</f>
        <v>1.0465116279069768</v>
      </c>
      <c r="AG17" s="3">
        <f>V$23/(V17-W17)</f>
        <v>1.0384615384615385</v>
      </c>
    </row>
    <row r="18" spans="3:33" ht="12.75">
      <c r="C18" s="5">
        <v>13</v>
      </c>
      <c r="D18" s="3">
        <v>62</v>
      </c>
      <c r="E18" s="6">
        <v>0</v>
      </c>
      <c r="G18" s="3">
        <v>46</v>
      </c>
      <c r="H18" s="3">
        <v>4</v>
      </c>
      <c r="J18" s="3">
        <v>68</v>
      </c>
      <c r="K18" s="3">
        <v>1</v>
      </c>
      <c r="M18" s="3">
        <v>61</v>
      </c>
      <c r="N18" s="3">
        <v>0</v>
      </c>
      <c r="O18" s="5">
        <v>13</v>
      </c>
      <c r="P18" s="3">
        <v>69</v>
      </c>
      <c r="Q18" s="6">
        <v>0</v>
      </c>
      <c r="S18" s="3">
        <v>62</v>
      </c>
      <c r="T18" s="6">
        <v>1</v>
      </c>
      <c r="V18" s="3">
        <v>60</v>
      </c>
      <c r="W18" s="3">
        <v>0</v>
      </c>
      <c r="Z18" s="5">
        <v>13</v>
      </c>
      <c r="AA18" s="3">
        <f>D$23/(D18-E18)</f>
        <v>2.1774193548387095</v>
      </c>
      <c r="AB18" s="3">
        <f>G$23/(G18-H18)</f>
        <v>3.142857142857143</v>
      </c>
      <c r="AC18" s="3">
        <f>J$23/(J18-K18)</f>
        <v>2</v>
      </c>
      <c r="AD18" s="3">
        <f>M$23/(M18-N18)</f>
        <v>2.2131147540983607</v>
      </c>
      <c r="AE18" s="3">
        <f>P$23/(P18-Q18)</f>
        <v>1.9565217391304348</v>
      </c>
      <c r="AF18" s="3">
        <f>S$23/(S18-T18)</f>
        <v>2.2131147540983607</v>
      </c>
      <c r="AG18" s="3">
        <f>V$23/(V18-W18)</f>
        <v>2.25</v>
      </c>
    </row>
    <row r="19" spans="3:33" ht="12.75">
      <c r="C19" s="5">
        <v>14</v>
      </c>
      <c r="D19" s="3">
        <v>135</v>
      </c>
      <c r="E19" s="6">
        <v>1</v>
      </c>
      <c r="G19" s="3">
        <v>109</v>
      </c>
      <c r="H19" s="3">
        <v>1</v>
      </c>
      <c r="J19" s="3">
        <v>134</v>
      </c>
      <c r="K19" s="3">
        <v>0</v>
      </c>
      <c r="M19" s="3">
        <v>133</v>
      </c>
      <c r="N19" s="3">
        <v>0</v>
      </c>
      <c r="O19" s="5">
        <v>14</v>
      </c>
      <c r="P19" s="3">
        <v>135</v>
      </c>
      <c r="Q19" s="6">
        <v>1</v>
      </c>
      <c r="S19" s="3">
        <v>135</v>
      </c>
      <c r="T19" s="6">
        <v>1</v>
      </c>
      <c r="V19" s="3">
        <v>133</v>
      </c>
      <c r="W19" s="3">
        <v>1</v>
      </c>
      <c r="Z19" s="5">
        <v>14</v>
      </c>
      <c r="AA19" s="3">
        <f>D$23/(D19-E19)</f>
        <v>1.007462686567164</v>
      </c>
      <c r="AB19" s="3">
        <f>G$23/(G19-H19)</f>
        <v>1.2222222222222223</v>
      </c>
      <c r="AC19" s="3">
        <f>J$23/(J19-K19)</f>
        <v>1</v>
      </c>
      <c r="AD19" s="3">
        <f>M$23/(M19-N19)</f>
        <v>1.0150375939849625</v>
      </c>
      <c r="AE19" s="3">
        <f>P$23/(P19-Q19)</f>
        <v>1.007462686567164</v>
      </c>
      <c r="AF19" s="3">
        <f>S$23/(S19-T19)</f>
        <v>1.007462686567164</v>
      </c>
      <c r="AG19" s="3">
        <f>V$23/(V19-W19)</f>
        <v>1.0227272727272727</v>
      </c>
    </row>
    <row r="20" spans="3:33" ht="12.75">
      <c r="C20" s="5">
        <v>15</v>
      </c>
      <c r="D20" s="3">
        <v>0</v>
      </c>
      <c r="E20" s="6">
        <v>0</v>
      </c>
      <c r="G20" s="3">
        <v>84</v>
      </c>
      <c r="H20" s="3">
        <v>60</v>
      </c>
      <c r="J20" s="3">
        <v>95</v>
      </c>
      <c r="K20" s="3">
        <v>0</v>
      </c>
      <c r="M20" s="3">
        <v>80</v>
      </c>
      <c r="N20" s="3">
        <v>2</v>
      </c>
      <c r="O20" s="5">
        <v>15</v>
      </c>
      <c r="P20" s="3">
        <v>94</v>
      </c>
      <c r="Q20" s="6">
        <v>0</v>
      </c>
      <c r="S20" s="3">
        <v>0</v>
      </c>
      <c r="T20" s="6">
        <v>0</v>
      </c>
      <c r="V20" s="3">
        <v>80</v>
      </c>
      <c r="W20" s="3">
        <v>2</v>
      </c>
      <c r="Z20" s="5">
        <v>15</v>
      </c>
      <c r="AA20" s="3">
        <v>0</v>
      </c>
      <c r="AB20" s="3">
        <f>G$23/(G20-H20)</f>
        <v>5.5</v>
      </c>
      <c r="AC20" s="3">
        <f>J$23/(J20-K20)</f>
        <v>1.4105263157894736</v>
      </c>
      <c r="AD20" s="3">
        <f>M$23/(M20-N20)</f>
        <v>1.7307692307692308</v>
      </c>
      <c r="AE20" s="3">
        <f>P$23/(P20-Q20)</f>
        <v>1.4361702127659575</v>
      </c>
      <c r="AF20" s="3">
        <v>0</v>
      </c>
      <c r="AG20" s="3">
        <f>V$23/(V20-W20)</f>
        <v>1.7307692307692308</v>
      </c>
    </row>
    <row r="21" spans="3:33" ht="12.75">
      <c r="C21" s="5">
        <v>16</v>
      </c>
      <c r="D21" s="3">
        <v>0</v>
      </c>
      <c r="E21" s="3">
        <v>0</v>
      </c>
      <c r="F21" s="7"/>
      <c r="G21" s="3">
        <v>49</v>
      </c>
      <c r="H21" s="3">
        <v>0</v>
      </c>
      <c r="I21" s="7"/>
      <c r="J21" s="3">
        <v>69</v>
      </c>
      <c r="K21" s="3">
        <v>1</v>
      </c>
      <c r="M21" s="3">
        <v>45</v>
      </c>
      <c r="N21" s="3">
        <v>0</v>
      </c>
      <c r="O21" s="5">
        <v>16</v>
      </c>
      <c r="P21" s="3">
        <v>69</v>
      </c>
      <c r="Q21" s="3">
        <v>0</v>
      </c>
      <c r="S21" s="3">
        <v>0</v>
      </c>
      <c r="T21" s="3">
        <v>0</v>
      </c>
      <c r="V21" s="3">
        <v>46</v>
      </c>
      <c r="W21" s="3">
        <v>0</v>
      </c>
      <c r="Z21" s="5">
        <v>16</v>
      </c>
      <c r="AA21" s="3">
        <v>0</v>
      </c>
      <c r="AB21" s="3">
        <f>G$23/(G21-H21)</f>
        <v>2.693877551020408</v>
      </c>
      <c r="AC21" s="3">
        <f>J$23/(J21-K21)</f>
        <v>1.9705882352941178</v>
      </c>
      <c r="AD21" s="3">
        <f>M$23/(M21-N21)</f>
        <v>3</v>
      </c>
      <c r="AE21" s="3">
        <f>P$23/(P21-Q21)</f>
        <v>1.9565217391304348</v>
      </c>
      <c r="AF21" s="3">
        <v>0</v>
      </c>
      <c r="AG21" s="3">
        <f>V$23/(V21-W21)</f>
        <v>2.9347826086956523</v>
      </c>
    </row>
    <row r="22" spans="3:33" ht="12.75">
      <c r="C22" s="5">
        <v>17</v>
      </c>
      <c r="D22" s="3">
        <v>0</v>
      </c>
      <c r="E22" s="3">
        <v>0</v>
      </c>
      <c r="F22" s="8"/>
      <c r="G22" s="3">
        <v>75</v>
      </c>
      <c r="H22" s="3">
        <v>3</v>
      </c>
      <c r="I22" s="8"/>
      <c r="J22" s="3">
        <v>69</v>
      </c>
      <c r="K22" s="3">
        <v>0</v>
      </c>
      <c r="L22" s="8"/>
      <c r="M22" s="3">
        <v>73</v>
      </c>
      <c r="N22" s="3">
        <v>1</v>
      </c>
      <c r="O22" s="5">
        <v>17</v>
      </c>
      <c r="P22" s="3">
        <v>70</v>
      </c>
      <c r="Q22" s="3">
        <v>0</v>
      </c>
      <c r="R22" s="8"/>
      <c r="S22" s="3">
        <v>0</v>
      </c>
      <c r="T22" s="3">
        <v>0</v>
      </c>
      <c r="U22" s="8"/>
      <c r="V22" s="3">
        <v>72</v>
      </c>
      <c r="W22" s="3">
        <v>2</v>
      </c>
      <c r="Z22" s="5">
        <v>17</v>
      </c>
      <c r="AA22" s="3">
        <v>0</v>
      </c>
      <c r="AB22" s="3">
        <f>G$23/(G22-H22)</f>
        <v>1.8333333333333333</v>
      </c>
      <c r="AC22" s="3">
        <f>J$23/(J22-K22)</f>
        <v>1.9420289855072463</v>
      </c>
      <c r="AD22" s="3">
        <f>M$23/(M22-N22)</f>
        <v>1.875</v>
      </c>
      <c r="AE22" s="3">
        <f>P$23/(P22-Q22)</f>
        <v>1.9285714285714286</v>
      </c>
      <c r="AF22" s="3">
        <v>0</v>
      </c>
      <c r="AG22" s="3">
        <f>V$23/(V22-W22)</f>
        <v>1.9285714285714286</v>
      </c>
    </row>
    <row r="23" spans="4:22" ht="12.75">
      <c r="D23" s="9">
        <f>MAX(D6:D22)</f>
        <v>135</v>
      </c>
      <c r="E23" s="10"/>
      <c r="F23" s="9"/>
      <c r="G23" s="9">
        <f>MAX(G6:G22)</f>
        <v>132</v>
      </c>
      <c r="I23" s="9"/>
      <c r="J23" s="9">
        <f>MAX(J6:J22)</f>
        <v>134</v>
      </c>
      <c r="M23" s="9">
        <f>MAX(M6:M22)</f>
        <v>135</v>
      </c>
      <c r="P23" s="9">
        <f>MAX(P6:P22)</f>
        <v>135</v>
      </c>
      <c r="S23" s="9">
        <f>MAX(S6:S22)</f>
        <v>135</v>
      </c>
      <c r="V23" s="9">
        <f>MAX(V6:V22)</f>
        <v>135</v>
      </c>
    </row>
    <row r="26" spans="5:11" ht="12.75">
      <c r="E26" s="1" t="s">
        <v>10</v>
      </c>
      <c r="F26" s="1"/>
      <c r="G26" s="1"/>
      <c r="H26" s="1"/>
      <c r="I26" s="1"/>
      <c r="J26" s="1"/>
      <c r="K26" s="1"/>
    </row>
    <row r="27" spans="5:11" ht="12.75">
      <c r="E27" s="5" t="s">
        <v>0</v>
      </c>
      <c r="F27" s="5" t="s">
        <v>1</v>
      </c>
      <c r="G27" s="5" t="s">
        <v>2</v>
      </c>
      <c r="H27" s="5" t="s">
        <v>3</v>
      </c>
      <c r="I27" s="5" t="s">
        <v>4</v>
      </c>
      <c r="J27" s="5" t="s">
        <v>5</v>
      </c>
      <c r="K27" s="3" t="s">
        <v>6</v>
      </c>
    </row>
    <row r="28" spans="5:33" ht="12.75">
      <c r="E28" s="11">
        <f>SUM(E6:E22)/17</f>
        <v>7</v>
      </c>
      <c r="F28" s="3">
        <f>SUM(H6:H22)/17</f>
        <v>10.823529411764707</v>
      </c>
      <c r="G28" s="3">
        <f>SUM(K6:K22)/17</f>
        <v>7.352941176470588</v>
      </c>
      <c r="H28" s="3">
        <f>SUM(N6:N22)/17</f>
        <v>6.9411764705882355</v>
      </c>
      <c r="I28" s="3">
        <f>SUM(Q6:Q21)/17</f>
        <v>6.294117647058823</v>
      </c>
      <c r="J28" s="3">
        <f>SUM(T6:T22)/17</f>
        <v>6.705882352941177</v>
      </c>
      <c r="K28" s="3">
        <f>SUM(W6:W22)/17</f>
        <v>7.529411764705882</v>
      </c>
      <c r="AA28" s="1" t="s">
        <v>11</v>
      </c>
      <c r="AB28" s="1"/>
      <c r="AC28" s="1"/>
      <c r="AD28" s="1"/>
      <c r="AE28" s="1"/>
      <c r="AF28" s="1"/>
      <c r="AG28" s="1"/>
    </row>
    <row r="29" spans="27:33" ht="12.75">
      <c r="AA29" s="3" t="s">
        <v>0</v>
      </c>
      <c r="AB29" s="3" t="s">
        <v>1</v>
      </c>
      <c r="AC29" s="3" t="s">
        <v>2</v>
      </c>
      <c r="AD29" s="3" t="s">
        <v>3</v>
      </c>
      <c r="AE29" s="3" t="s">
        <v>4</v>
      </c>
      <c r="AF29" s="3" t="s">
        <v>5</v>
      </c>
      <c r="AG29" s="3" t="s">
        <v>6</v>
      </c>
    </row>
    <row r="30" spans="27:33" ht="12.75">
      <c r="AA30" s="3">
        <f>SUM(AA11:AA27)/17</f>
        <v>1.3469539667676413</v>
      </c>
      <c r="AB30" s="3">
        <f>SUM(AB11:AB27)/17</f>
        <v>2.06422084138786</v>
      </c>
      <c r="AC30" s="3">
        <f>SUM(AC11:AC27)/17</f>
        <v>1.2124448766066374</v>
      </c>
      <c r="AD30" s="11">
        <f>SUM(AD11:AD27)/17</f>
        <v>1.7238834574723239</v>
      </c>
      <c r="AE30" s="3">
        <f>SUM(AE11:AE27)/17</f>
        <v>1.1558534438485975</v>
      </c>
      <c r="AF30" s="3">
        <f>SUM(AF11:AF27)/17</f>
        <v>1.3092048597850874</v>
      </c>
      <c r="AG30" s="3">
        <f>SUM(AG11:AG27)/17</f>
        <v>1.722036200382578</v>
      </c>
    </row>
  </sheetData>
  <sheetProtection selectLockedCells="1" selectUnlockedCells="1"/>
  <mergeCells count="9">
    <mergeCell ref="D4:E4"/>
    <mergeCell ref="G4:H4"/>
    <mergeCell ref="J4:K4"/>
    <mergeCell ref="M4:N4"/>
    <mergeCell ref="P4:Q4"/>
    <mergeCell ref="S4:T4"/>
    <mergeCell ref="V4:W4"/>
    <mergeCell ref="E26:K26"/>
    <mergeCell ref="AA28:AG2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2013-04-12T12:01:31Z</dcterms:modified>
  <cp:category/>
  <cp:version/>
  <cp:contentType/>
  <cp:contentStatus/>
  <cp:revision>8</cp:revision>
</cp:coreProperties>
</file>